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645" windowWidth="13260" windowHeight="498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 s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P54" i="1" l="1"/>
  <c r="L54" i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<sst xmlns="http://schemas.openxmlformats.org/spreadsheetml/2006/main" count="402" uniqueCount="399">
  <si>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</si>
  <si>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</si>
  <si>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</si>
  <si>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</si>
  <si>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</si>
  <si>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</si>
  <si>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</si>
  <si>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</si>
  <si>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</si>
  <si>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</si>
  <si>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</si>
  <si>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</si>
  <si>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</si>
  <si>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</si>
  <si>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</si>
  <si>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</si>
  <si>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</si>
  <si>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</si>
  <si>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</si>
  <si>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</si>
  <si>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</si>
  <si>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</si>
  <si>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</si>
  <si>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</si>
  <si>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</si>
  <si>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</si>
  <si>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</si>
  <si>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</si>
  <si>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</si>
  <si>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</si>
  <si>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</si>
  <si>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</si>
  <si>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</si>
  <si>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</si>
  <si>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</si>
  <si>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</si>
  <si>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</si>
  <si>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</si>
  <si>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</si>
  <si>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</si>
  <si>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</si>
  <si>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</si>
  <si>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</si>
  <si>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</si>
  <si>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</si>
  <si>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</si>
  <si>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</si>
  <si>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</si>
  <si>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</si>
  <si>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</si>
  <si>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</si>
  <si>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</si>
  <si>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</si>
  <si>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</si>
  <si>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</si>
  <si>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</si>
  <si>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</si>
  <si>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</si>
  <si>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</si>
  <si>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</si>
  <si>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</si>
  <si>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</si>
  <si>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</si>
  <si>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</si>
  <si>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</si>
  <si>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</si>
  <si>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</si>
  <si>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</si>
  <si>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</si>
  <si>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</si>
  <si>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</si>
  <si>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</si>
  <si>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</si>
  <si>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</si>
  <si>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</si>
  <si>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</si>
  <si>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</si>
  <si>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</si>
  <si>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</si>
  <si>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</si>
  <si>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</si>
  <si>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</si>
  <si>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</si>
  <si>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</si>
  <si>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</si>
  <si>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</si>
  <si>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</si>
  <si>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</si>
  <si>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</si>
  <si>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</si>
  <si>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</si>
  <si>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</si>
  <si>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</si>
  <si>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</si>
  <si>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</si>
  <si>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</si>
  <si>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</si>
  <si>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</si>
  <si>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</si>
  <si>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</si>
  <si>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</si>
  <si>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</si>
  <si>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</si>
  <si>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</si>
  <si>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</si>
  <si>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</si>
  <si>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</si>
  <si>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</si>
  <si>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</si>
  <si>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</si>
  <si>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</si>
  <si>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</si>
  <si>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</si>
  <si>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</si>
  <si>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</si>
  <si>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</si>
  <si>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</si>
  <si>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</si>
  <si>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</si>
  <si>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</si>
  <si>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</si>
  <si>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</si>
  <si>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</si>
  <si>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</si>
  <si>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</si>
  <si>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</si>
  <si>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</si>
  <si>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</si>
  <si>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</si>
  <si>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</si>
  <si>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</si>
  <si>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</si>
  <si>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</si>
  <si>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</si>
  <si>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</si>
  <si>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</si>
  <si>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</si>
  <si>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</si>
  <si>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</si>
  <si>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</si>
  <si>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</si>
  <si>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</si>
  <si>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</si>
  <si>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</si>
  <si>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</si>
  <si>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</si>
  <si>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</si>
  <si>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</si>
  <si>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</si>
  <si>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</si>
  <si>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</si>
  <si>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</si>
  <si>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</si>
  <si>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</si>
  <si>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</si>
  <si>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</si>
  <si>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</si>
  <si>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</si>
  <si>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</si>
  <si>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</si>
  <si>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</si>
  <si>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</si>
  <si>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</si>
  <si>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</si>
  <si>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</si>
  <si>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</si>
  <si>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</si>
  <si>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</si>
  <si>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</si>
  <si>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</si>
  <si>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</si>
  <si>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</si>
  <si>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</si>
  <si>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</si>
  <si>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</si>
  <si>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</si>
  <si>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</si>
  <si>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</si>
  <si>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</si>
  <si>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</si>
  <si>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</si>
  <si>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</si>
  <si>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</si>
  <si>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</si>
  <si>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</si>
  <si>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</si>
  <si>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</si>
  <si>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</si>
  <si>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</si>
  <si>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</si>
  <si>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</si>
  <si>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</si>
  <si>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</si>
  <si>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</si>
  <si>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</si>
  <si>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</si>
  <si>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</si>
  <si>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</si>
  <si>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</si>
  <si>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</si>
  <si>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</si>
  <si>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</si>
  <si>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</si>
  <si>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</si>
  <si>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</si>
  <si>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</si>
  <si>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</si>
  <si>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</si>
  <si>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</si>
  <si>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</si>
  <si>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</si>
  <si>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</si>
  <si>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</si>
  <si>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</si>
  <si>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</si>
  <si>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</si>
  <si>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</si>
  <si>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</si>
  <si>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</si>
  <si>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</si>
  <si>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</si>
  <si>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</si>
  <si>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</si>
  <si>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</si>
  <si>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</si>
  <si>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</si>
  <si>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</si>
  <si>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</si>
  <si>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</si>
  <si>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</si>
  <si>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</si>
  <si>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</si>
  <si>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</si>
  <si>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</si>
  <si>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</si>
  <si>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</si>
  <si>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</si>
  <si>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</si>
  <si>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</si>
  <si>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</si>
  <si>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</si>
  <si>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</si>
  <si>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</si>
  <si>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</si>
  <si>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</si>
  <si>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</si>
  <si>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</si>
  <si>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</si>
  <si>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</si>
  <si>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</si>
  <si>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</si>
  <si>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</si>
  <si>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</si>
  <si>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</si>
  <si>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</si>
  <si>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</si>
  <si>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</si>
  <si>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</si>
  <si>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</si>
  <si>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</si>
  <si>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</si>
  <si>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</si>
  <si>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</si>
  <si>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</si>
  <si>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</si>
  <si>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</si>
  <si>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</si>
  <si>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</si>
  <si>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</si>
  <si>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</si>
  <si>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</si>
  <si>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</si>
  <si>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</si>
  <si>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</si>
  <si>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</si>
  <si>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</si>
  <si>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</si>
  <si>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</si>
  <si>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</si>
  <si>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</si>
  <si>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</si>
  <si>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</si>
  <si>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</si>
  <si>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</si>
  <si>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</si>
  <si>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</si>
  <si>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</si>
  <si>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</si>
  <si>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</si>
  <si>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</si>
  <si>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</si>
  <si>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</si>
  <si>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</si>
  <si>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</si>
  <si>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</si>
  <si>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</si>
  <si>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</si>
  <si>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</si>
  <si>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</si>
  <si>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</si>
  <si>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</si>
  <si>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</si>
  <si>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</si>
  <si>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</si>
  <si>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</si>
  <si>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</si>
  <si>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</si>
  <si>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</si>
  <si>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</si>
  <si>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</si>
  <si>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</si>
  <si>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</si>
  <si>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</si>
  <si>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</si>
  <si>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</si>
  <si>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</si>
  <si>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</si>
  <si>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</si>
  <si>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</si>
  <si>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</si>
  <si>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</si>
  <si>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</si>
  <si>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</si>
  <si>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</si>
  <si>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</si>
  <si>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</si>
  <si>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</si>
  <si>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</si>
  <si>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</si>
  <si>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</si>
  <si>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</si>
  <si>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</si>
  <si>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</si>
  <si>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</si>
  <si>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</si>
  <si>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</si>
  <si>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</si>
  <si>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</si>
  <si>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</si>
  <si>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</si>
  <si>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</si>
  <si>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</si>
  <si>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</si>
  <si>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</si>
  <si>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</si>
  <si>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</si>
  <si>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</si>
  <si>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</si>
  <si>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</si>
  <si>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</si>
  <si>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</si>
  <si>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</si>
  <si>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</si>
  <si>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</si>
  <si>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</si>
  <si>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</si>
  <si>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</si>
  <si>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</si>
  <si>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</si>
  <si>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</si>
  <si>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</si>
  <si>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</si>
  <si>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</si>
  <si>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</si>
  <si>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</si>
  <si>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</si>
  <si>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</si>
  <si>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</si>
  <si>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</si>
  <si>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</si>
  <si>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</si>
  <si>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</si>
  <si>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</si>
  <si>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</si>
  <si>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</si>
  <si>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</si>
  <si>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</si>
  <si>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</si>
  <si>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</si>
  <si>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</si>
  <si>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</si>
  <si>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</si>
  <si>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</si>
  <si>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</si>
  <si>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</si>
  <si>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</si>
  <si>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</si>
  <si>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</si>
  <si>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</si>
  <si>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</si>
  <si>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</si>
  <si>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</si>
  <si>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</si>
  <si>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</si>
  <si>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</si>
  <si>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</si>
  <si>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</si>
  <si>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</si>
  <si>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M03 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</si>
</sst>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zoomScale="85" zoomScaleNormal="85" workbookViewId="0">
      <selection activeCell="B10" sqref="B10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2017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FS163_CFA_2017_M03</v>
      </c>
    </row>
    <row r="8" spans="1:32" ht="12.95" customHeight="1" x14ac:dyDescent="0.2">
      <c r="D8" s="4" t="s">
        <v>24</v>
      </c>
      <c r="E8" s="4" t="s">
        <v>25</v>
      </c>
      <c r="F8" s="14">
        <v>678597</v>
      </c>
      <c r="G8" s="9">
        <v>256531</v>
      </c>
      <c r="H8" s="9">
        <v>329600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184160</v>
      </c>
      <c r="G11" s="9">
        <v>160732</v>
      </c>
      <c r="H11" s="9">
        <v>197459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306140</v>
      </c>
      <c r="G12" s="9">
        <v>153434</v>
      </c>
      <c r="H12" s="9">
        <v>195043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108366</v>
      </c>
      <c r="G13" s="9">
        <v>58465</v>
      </c>
      <c r="H13" s="9">
        <v>86390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1954</v>
      </c>
      <c r="G14" s="9">
        <v>2868</v>
      </c>
      <c r="H14" s="9">
        <v>1795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50235</v>
      </c>
      <c r="G15" s="9">
        <v>45081</v>
      </c>
      <c r="H15" s="9">
        <v>78275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6384</v>
      </c>
      <c r="G16" s="9">
        <v>13087</v>
      </c>
      <c r="H16" s="9">
        <v>5981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9505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335455</v>
      </c>
      <c r="G19" s="9">
        <v>359613</v>
      </c>
      <c r="H19" s="9">
        <v>201015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637</v>
      </c>
      <c r="G20" s="9">
        <v>74</v>
      </c>
      <c r="H20" s="9">
        <v>44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22697000</v>
      </c>
      <c r="G22" s="9">
        <v>2075000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1500983</v>
      </c>
      <c r="G23" s="9">
        <v>32299</v>
      </c>
      <c r="H23" s="9">
        <v>71292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25869911</v>
      </c>
      <c r="G24" s="10">
        <f t="shared" ref="G24:Q24" si="0">SUM(G8:G23)</f>
        <v>3166689</v>
      </c>
      <c r="H24" s="10">
        <f t="shared" si="0"/>
        <v>1166894</v>
      </c>
      <c r="I24" s="10">
        <f t="shared" si="0"/>
        <v>0</v>
      </c>
      <c r="J24" s="10">
        <f t="shared" si="0"/>
        <v>0</v>
      </c>
      <c r="K24" s="10">
        <f t="shared" si="0"/>
        <v>0</v>
      </c>
      <c r="L24" s="10">
        <f t="shared" si="0"/>
        <v>0</v>
      </c>
      <c r="M24" s="10">
        <f t="shared" si="0"/>
        <v>0</v>
      </c>
      <c r="N24" s="10">
        <f t="shared" si="0"/>
        <v>0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17927000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-20000000</v>
      </c>
      <c r="G34" s="9">
        <v>8400000</v>
      </c>
      <c r="H34" s="9">
        <v>8675000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23796911</v>
      </c>
      <c r="G35" s="10">
        <f t="shared" ref="G35:Q35" si="1">SUM(G26:G34)+G24</f>
        <v>11566689</v>
      </c>
      <c r="H35" s="10">
        <f t="shared" si="1"/>
        <v>9841894</v>
      </c>
      <c r="I35" s="10">
        <f t="shared" si="1"/>
        <v>0</v>
      </c>
      <c r="J35" s="10">
        <f t="shared" si="1"/>
        <v>0</v>
      </c>
      <c r="K35" s="10">
        <f t="shared" si="1"/>
        <v>0</v>
      </c>
      <c r="L35" s="10">
        <f t="shared" si="1"/>
        <v>0</v>
      </c>
      <c r="M35" s="10">
        <f t="shared" si="1"/>
        <v>0</v>
      </c>
      <c r="N35" s="10">
        <f t="shared" si="1"/>
        <v>0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10386509</v>
      </c>
      <c r="G37" s="9">
        <v>5385879</v>
      </c>
      <c r="H37" s="9">
        <v>5283359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284307</v>
      </c>
      <c r="G38" s="9">
        <v>217868</v>
      </c>
      <c r="H38" s="9">
        <v>270462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37651</v>
      </c>
      <c r="G40" s="9">
        <v>86763</v>
      </c>
      <c r="H40" s="9">
        <v>41586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249681</v>
      </c>
      <c r="G41" s="9">
        <v>389999</v>
      </c>
      <c r="H41" s="9">
        <v>94530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4033678</v>
      </c>
      <c r="G47" s="9">
        <v>1058195</v>
      </c>
      <c r="H47" s="9">
        <v>1676607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14991826</v>
      </c>
      <c r="G48" s="10">
        <f t="shared" ref="G48:Q48" si="2">SUM(G37:G47)</f>
        <v>7138704</v>
      </c>
      <c r="H48" s="10">
        <f t="shared" si="2"/>
        <v>7366544</v>
      </c>
      <c r="I48" s="10">
        <f t="shared" si="2"/>
        <v>0</v>
      </c>
      <c r="J48" s="10">
        <f t="shared" si="2"/>
        <v>0</v>
      </c>
      <c r="K48" s="10">
        <f t="shared" si="2"/>
        <v>0</v>
      </c>
      <c r="L48" s="10">
        <f t="shared" si="2"/>
        <v>0</v>
      </c>
      <c r="M48" s="10">
        <f t="shared" si="2"/>
        <v>0</v>
      </c>
      <c r="N48" s="10">
        <f t="shared" si="2"/>
        <v>0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12408923</v>
      </c>
      <c r="G50" s="9">
        <v>2899009</v>
      </c>
      <c r="H50" s="9">
        <v>3743232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68027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276747</v>
      </c>
      <c r="G52" s="9">
        <v>312000</v>
      </c>
      <c r="H52" s="9">
        <v>362776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27745523</v>
      </c>
      <c r="G53" s="10">
        <f t="shared" ref="G53:Q53" si="3">SUM(G50:G52)+G48</f>
        <v>10349713</v>
      </c>
      <c r="H53" s="10">
        <f t="shared" si="3"/>
        <v>11472552</v>
      </c>
      <c r="I53" s="10">
        <f t="shared" si="3"/>
        <v>0</v>
      </c>
      <c r="J53" s="10">
        <f t="shared" si="3"/>
        <v>0</v>
      </c>
      <c r="K53" s="10">
        <f t="shared" si="3"/>
        <v>0</v>
      </c>
      <c r="L53" s="10">
        <f t="shared" si="3"/>
        <v>0</v>
      </c>
      <c r="M53" s="10">
        <f t="shared" si="3"/>
        <v>0</v>
      </c>
      <c r="N53" s="10">
        <f t="shared" si="3"/>
        <v>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-3948612</v>
      </c>
      <c r="G54" s="10">
        <f t="shared" ref="G54:Q54" si="4">+G35-G53</f>
        <v>1216976</v>
      </c>
      <c r="H54" s="10">
        <f t="shared" si="4"/>
        <v>-1630658</v>
      </c>
      <c r="I54" s="10">
        <f t="shared" si="4"/>
        <v>0</v>
      </c>
      <c r="J54" s="10">
        <f t="shared" si="4"/>
        <v>0</v>
      </c>
      <c r="K54" s="10">
        <f t="shared" si="4"/>
        <v>0</v>
      </c>
      <c r="L54" s="10">
        <f t="shared" si="4"/>
        <v>0</v>
      </c>
      <c r="M54" s="10">
        <f t="shared" si="4"/>
        <v>0</v>
      </c>
      <c r="N54" s="10">
        <f t="shared" si="4"/>
        <v>0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5373892</v>
      </c>
      <c r="G55" s="12">
        <f>+F56</f>
        <v>1425280</v>
      </c>
      <c r="H55" s="12">
        <f t="shared" ref="H55:Q55" si="5">+G56</f>
        <v>2642256</v>
      </c>
      <c r="I55" s="12">
        <f t="shared" si="5"/>
        <v>1011598</v>
      </c>
      <c r="J55" s="12">
        <f t="shared" si="5"/>
        <v>1011598</v>
      </c>
      <c r="K55" s="12">
        <f t="shared" si="5"/>
        <v>1011598</v>
      </c>
      <c r="L55" s="12">
        <f t="shared" si="5"/>
        <v>1011598</v>
      </c>
      <c r="M55" s="12">
        <f t="shared" si="5"/>
        <v>1011598</v>
      </c>
      <c r="N55" s="12">
        <f t="shared" si="5"/>
        <v>1011598</v>
      </c>
      <c r="O55" s="12">
        <f t="shared" si="5"/>
        <v>1011598</v>
      </c>
      <c r="P55" s="12">
        <f t="shared" si="5"/>
        <v>1011598</v>
      </c>
      <c r="Q55" s="12">
        <f t="shared" si="5"/>
        <v>1011598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1425280</v>
      </c>
      <c r="G56" s="10">
        <f t="shared" ref="G56:Q56" si="6">+G54+G55</f>
        <v>2642256</v>
      </c>
      <c r="H56" s="10">
        <f t="shared" si="6"/>
        <v>1011598</v>
      </c>
      <c r="I56" s="10">
        <f t="shared" si="6"/>
        <v>1011598</v>
      </c>
      <c r="J56" s="10">
        <f t="shared" si="6"/>
        <v>1011598</v>
      </c>
      <c r="K56" s="10">
        <f t="shared" si="6"/>
        <v>1011598</v>
      </c>
      <c r="L56" s="10">
        <f t="shared" si="6"/>
        <v>1011598</v>
      </c>
      <c r="M56" s="10">
        <f t="shared" si="6"/>
        <v>1011598</v>
      </c>
      <c r="N56" s="10">
        <f t="shared" si="6"/>
        <v>1011598</v>
      </c>
      <c r="O56" s="10">
        <f t="shared" si="6"/>
        <v>1011598</v>
      </c>
      <c r="P56" s="10">
        <f t="shared" si="6"/>
        <v>1011598</v>
      </c>
      <c r="Q56" s="10">
        <f t="shared" si="6"/>
        <v>1011598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7B6EA1-E71D-416F-BF17-F4CD3267EBF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2016-10-26T14:16:11Z</dcterms:modified>
</cp:coreProperties>
</file>